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11940" activeTab="0"/>
  </bookViews>
  <sheets>
    <sheet name="人口及び世帯数の推移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<sst xmlns="http://schemas.openxmlformats.org/spreadsheetml/2006/main" count="117" uniqueCount="29">
  <si>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年</t>
  </si>
  <si>
    <t>昭和</t>
  </si>
  <si>
    <t>平成</t>
  </si>
  <si>
    <t>元号</t>
  </si>
  <si>
    <t>西暦</t>
  </si>
  <si>
    <t>３　人口</t>
  </si>
  <si>
    <t>（１）人口及び世帯数の推移</t>
  </si>
  <si>
    <t>（単位：世帯、人）</t>
  </si>
  <si>
    <t>大正</t>
  </si>
  <si>
    <t>人口</t>
  </si>
  <si>
    <t>男</t>
  </si>
  <si>
    <t>女</t>
  </si>
  <si>
    <t>計</t>
  </si>
  <si>
    <t>世帯数</t>
  </si>
  <si>
    <t>一般世帯</t>
  </si>
  <si>
    <t>施設等の世帯</t>
  </si>
  <si>
    <t>世帯員数</t>
  </si>
  <si>
    <t>世帯数及び世帯員数</t>
  </si>
  <si>
    <t>人口密度</t>
  </si>
  <si>
    <t>一世帯
(一般世帯)
当たりの人員</t>
  </si>
  <si>
    <t>65歳以上
の親族のい
る一般世帯</t>
  </si>
  <si>
    <t>資料：国勢調査（各年10月１日現在）</t>
  </si>
  <si>
    <t>※昭和22年は「臨時国勢調査」</t>
  </si>
  <si>
    <t>-</t>
  </si>
  <si>
    <t>※「施設等の世帯」について、昭和55年までは「準世帯」と読み替える</t>
  </si>
  <si>
    <t>※「-」は不詳</t>
  </si>
  <si>
    <t>※「一般世帯」について、昭和55年までは「普通世帯」と読み替える</t>
  </si>
  <si>
    <t>※「一世帯当たりの人員」について、昭和30年以降は「一般世帯１世帯当たりの人員」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</si>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</sst>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180" fontId="1" fillId="0" borderId="13" xfId="49" applyNumberFormat="1" applyFont="1" applyBorder="1" applyAlignment="1">
      <alignment horizontal="right" vertical="center"/>
    </xf>
    <xf numFmtId="40" fontId="1" fillId="0" borderId="13" xfId="49" applyNumberFormat="1" applyFont="1" applyBorder="1" applyAlignment="1">
      <alignment horizontal="right" vertical="center"/>
    </xf>
    <xf numFmtId="38" fontId="1" fillId="0" borderId="14" xfId="49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8" fontId="1" fillId="0" borderId="15" xfId="49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38" fontId="1" fillId="0" borderId="20" xfId="49" applyFont="1" applyBorder="1" applyAlignment="1">
      <alignment horizontal="right" vertical="center"/>
    </xf>
    <xf numFmtId="38" fontId="1" fillId="0" borderId="21" xfId="49" applyFont="1" applyBorder="1" applyAlignment="1">
      <alignment horizontal="right" vertical="center"/>
    </xf>
    <xf numFmtId="38" fontId="1" fillId="0" borderId="22" xfId="49" applyFont="1" applyBorder="1" applyAlignment="1">
      <alignment horizontal="right" vertical="center"/>
    </xf>
    <xf numFmtId="180" fontId="1" fillId="0" borderId="22" xfId="49" applyNumberFormat="1" applyFont="1" applyBorder="1" applyAlignment="1">
      <alignment horizontal="right" vertical="center"/>
    </xf>
    <xf numFmtId="40" fontId="1" fillId="0" borderId="22" xfId="4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38" fontId="1" fillId="0" borderId="24" xfId="49" applyFont="1" applyBorder="1" applyAlignment="1">
      <alignment horizontal="right" vertical="center"/>
    </xf>
    <xf numFmtId="180" fontId="1" fillId="0" borderId="24" xfId="49" applyNumberFormat="1" applyFont="1" applyBorder="1" applyAlignment="1">
      <alignment horizontal="right" vertical="center"/>
    </xf>
    <xf numFmtId="40" fontId="1" fillId="0" borderId="24" xfId="49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38" fontId="1" fillId="0" borderId="27" xfId="49" applyFont="1" applyFill="1" applyBorder="1" applyAlignment="1">
      <alignment horizontal="right" vertical="center"/>
    </xf>
    <xf numFmtId="38" fontId="1" fillId="0" borderId="16" xfId="49" applyFont="1" applyFill="1" applyBorder="1" applyAlignment="1">
      <alignment horizontal="right" vertical="center"/>
    </xf>
    <xf numFmtId="180" fontId="1" fillId="0" borderId="16" xfId="49" applyNumberFormat="1" applyFont="1" applyFill="1" applyBorder="1" applyAlignment="1">
      <alignment horizontal="right" vertical="center"/>
    </xf>
    <xf numFmtId="40" fontId="1" fillId="0" borderId="16" xfId="49" applyNumberFormat="1" applyFont="1" applyFill="1" applyBorder="1" applyAlignment="1">
      <alignment horizontal="right" vertical="center"/>
    </xf>
    <xf numFmtId="38" fontId="1" fillId="0" borderId="28" xfId="49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B22">
      <selection activeCell="Q28" sqref="Q28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6" width="9.75390625" style="1" customWidth="1"/>
    <col min="17" max="16384" width="9.625" style="1" customWidth="1"/>
  </cols>
  <sheetData>
    <row r="1" ht="12" customHeight="1">
      <c r="A1" s="1" t="s">
        <v>5</v>
      </c>
    </row>
    <row r="3" ht="12" customHeight="1">
      <c r="A3" s="1" t="s">
        <v>6</v>
      </c>
    </row>
    <row r="4" ht="12" customHeight="1">
      <c r="P4" s="2" t="s">
        <v>7</v>
      </c>
    </row>
    <row r="5" spans="1:16" ht="12" customHeight="1">
      <c r="A5" s="53" t="s">
        <v>0</v>
      </c>
      <c r="B5" s="56"/>
      <c r="C5" s="56"/>
      <c r="D5" s="56"/>
      <c r="E5" s="51" t="s">
        <v>9</v>
      </c>
      <c r="F5" s="52"/>
      <c r="G5" s="53"/>
      <c r="H5" s="51" t="s">
        <v>17</v>
      </c>
      <c r="I5" s="52"/>
      <c r="J5" s="52"/>
      <c r="K5" s="52"/>
      <c r="L5" s="52"/>
      <c r="M5" s="53"/>
      <c r="N5" s="42" t="s">
        <v>18</v>
      </c>
      <c r="O5" s="45" t="s">
        <v>19</v>
      </c>
      <c r="P5" s="48" t="s">
        <v>20</v>
      </c>
    </row>
    <row r="6" spans="1:16" ht="12" customHeight="1">
      <c r="A6" s="57" t="s">
        <v>3</v>
      </c>
      <c r="B6" s="57"/>
      <c r="C6" s="58"/>
      <c r="D6" s="61" t="s">
        <v>4</v>
      </c>
      <c r="E6" s="61" t="s">
        <v>10</v>
      </c>
      <c r="F6" s="61" t="s">
        <v>11</v>
      </c>
      <c r="G6" s="61" t="s">
        <v>12</v>
      </c>
      <c r="H6" s="54" t="s">
        <v>14</v>
      </c>
      <c r="I6" s="55"/>
      <c r="J6" s="54" t="s">
        <v>15</v>
      </c>
      <c r="K6" s="55"/>
      <c r="L6" s="54" t="s">
        <v>12</v>
      </c>
      <c r="M6" s="55"/>
      <c r="N6" s="43"/>
      <c r="O6" s="46"/>
      <c r="P6" s="49"/>
    </row>
    <row r="7" spans="1:16" ht="12" customHeight="1">
      <c r="A7" s="59"/>
      <c r="B7" s="59"/>
      <c r="C7" s="60"/>
      <c r="D7" s="44"/>
      <c r="E7" s="44"/>
      <c r="F7" s="44"/>
      <c r="G7" s="44"/>
      <c r="H7" s="12" t="s">
        <v>13</v>
      </c>
      <c r="I7" s="12" t="s">
        <v>16</v>
      </c>
      <c r="J7" s="12" t="s">
        <v>13</v>
      </c>
      <c r="K7" s="12" t="s">
        <v>16</v>
      </c>
      <c r="L7" s="12" t="s">
        <v>13</v>
      </c>
      <c r="M7" s="12" t="s">
        <v>16</v>
      </c>
      <c r="N7" s="44"/>
      <c r="O7" s="47"/>
      <c r="P7" s="50"/>
    </row>
    <row r="8" spans="1:16" ht="12" customHeight="1">
      <c r="A8" s="18" t="s">
        <v>8</v>
      </c>
      <c r="B8" s="17">
        <v>9</v>
      </c>
      <c r="C8" s="19" t="s">
        <v>0</v>
      </c>
      <c r="D8" s="20">
        <v>1920</v>
      </c>
      <c r="E8" s="21">
        <v>3831</v>
      </c>
      <c r="F8" s="21">
        <v>3517</v>
      </c>
      <c r="G8" s="23">
        <f>SUM(E8:F8)</f>
        <v>7348</v>
      </c>
      <c r="H8" s="23" t="s">
        <v>23</v>
      </c>
      <c r="I8" s="23" t="s">
        <v>23</v>
      </c>
      <c r="J8" s="23" t="s">
        <v>23</v>
      </c>
      <c r="K8" s="23" t="s">
        <v>23</v>
      </c>
      <c r="L8" s="23">
        <v>1324</v>
      </c>
      <c r="M8" s="23">
        <f>+G8</f>
        <v>7348</v>
      </c>
      <c r="N8" s="24" t="s">
        <v>23</v>
      </c>
      <c r="O8" s="25">
        <f>+M8/L8</f>
        <v>5.549848942598187</v>
      </c>
      <c r="P8" s="22" t="s">
        <v>23</v>
      </c>
    </row>
    <row r="9" spans="1:16" ht="12" customHeight="1">
      <c r="A9" s="13" t="s">
        <v>8</v>
      </c>
      <c r="B9" s="5">
        <v>14</v>
      </c>
      <c r="C9" s="14" t="s">
        <v>0</v>
      </c>
      <c r="D9" s="15">
        <v>1925</v>
      </c>
      <c r="E9" s="6">
        <v>3552</v>
      </c>
      <c r="F9" s="6">
        <v>3379</v>
      </c>
      <c r="G9" s="6">
        <f aca="true" t="shared" si="0" ref="G9:G28">SUM(E9:F9)</f>
        <v>6931</v>
      </c>
      <c r="H9" s="6" t="s">
        <v>23</v>
      </c>
      <c r="I9" s="6" t="s">
        <v>23</v>
      </c>
      <c r="J9" s="6" t="s">
        <v>23</v>
      </c>
      <c r="K9" s="6" t="s">
        <v>23</v>
      </c>
      <c r="L9" s="6">
        <v>1183</v>
      </c>
      <c r="M9" s="6">
        <f aca="true" t="shared" si="1" ref="M9:M14">+G9</f>
        <v>6931</v>
      </c>
      <c r="N9" s="7" t="s">
        <v>23</v>
      </c>
      <c r="O9" s="8">
        <f aca="true" t="shared" si="2" ref="O9:O14">+M9/L9</f>
        <v>5.858833474218089</v>
      </c>
      <c r="P9" s="9" t="s">
        <v>23</v>
      </c>
    </row>
    <row r="10" spans="1:16" ht="12" customHeight="1">
      <c r="A10" s="13" t="s">
        <v>1</v>
      </c>
      <c r="B10" s="5">
        <v>5</v>
      </c>
      <c r="C10" s="14" t="s">
        <v>0</v>
      </c>
      <c r="D10" s="15">
        <v>1930</v>
      </c>
      <c r="E10" s="6">
        <v>3876</v>
      </c>
      <c r="F10" s="6">
        <v>3551</v>
      </c>
      <c r="G10" s="6">
        <f t="shared" si="0"/>
        <v>7427</v>
      </c>
      <c r="H10" s="6" t="s">
        <v>23</v>
      </c>
      <c r="I10" s="6" t="s">
        <v>23</v>
      </c>
      <c r="J10" s="6" t="s">
        <v>23</v>
      </c>
      <c r="K10" s="6" t="s">
        <v>23</v>
      </c>
      <c r="L10" s="6">
        <v>1218</v>
      </c>
      <c r="M10" s="6">
        <f t="shared" si="1"/>
        <v>7427</v>
      </c>
      <c r="N10" s="7" t="s">
        <v>23</v>
      </c>
      <c r="O10" s="8">
        <f t="shared" si="2"/>
        <v>6.097701149425287</v>
      </c>
      <c r="P10" s="9" t="s">
        <v>23</v>
      </c>
    </row>
    <row r="11" spans="1:16" ht="12" customHeight="1">
      <c r="A11" s="13" t="s">
        <v>1</v>
      </c>
      <c r="B11" s="5">
        <v>10</v>
      </c>
      <c r="C11" s="14" t="s">
        <v>0</v>
      </c>
      <c r="D11" s="15">
        <v>1935</v>
      </c>
      <c r="E11" s="6">
        <v>3612</v>
      </c>
      <c r="F11" s="6">
        <v>3606</v>
      </c>
      <c r="G11" s="6">
        <f t="shared" si="0"/>
        <v>7218</v>
      </c>
      <c r="H11" s="6" t="s">
        <v>23</v>
      </c>
      <c r="I11" s="6" t="s">
        <v>23</v>
      </c>
      <c r="J11" s="6" t="s">
        <v>23</v>
      </c>
      <c r="K11" s="6" t="s">
        <v>23</v>
      </c>
      <c r="L11" s="6">
        <v>1183</v>
      </c>
      <c r="M11" s="6">
        <f t="shared" si="1"/>
        <v>7218</v>
      </c>
      <c r="N11" s="7" t="s">
        <v>23</v>
      </c>
      <c r="O11" s="8">
        <f t="shared" si="2"/>
        <v>6.101437024513948</v>
      </c>
      <c r="P11" s="9" t="s">
        <v>23</v>
      </c>
    </row>
    <row r="12" spans="1:16" ht="12" customHeight="1">
      <c r="A12" s="13" t="s">
        <v>1</v>
      </c>
      <c r="B12" s="5">
        <v>15</v>
      </c>
      <c r="C12" s="14" t="s">
        <v>0</v>
      </c>
      <c r="D12" s="15">
        <v>1940</v>
      </c>
      <c r="E12" s="6">
        <v>3579</v>
      </c>
      <c r="F12" s="6">
        <v>3548</v>
      </c>
      <c r="G12" s="6">
        <f t="shared" si="0"/>
        <v>7127</v>
      </c>
      <c r="H12" s="6" t="s">
        <v>23</v>
      </c>
      <c r="I12" s="6" t="s">
        <v>23</v>
      </c>
      <c r="J12" s="6" t="s">
        <v>23</v>
      </c>
      <c r="K12" s="6" t="s">
        <v>23</v>
      </c>
      <c r="L12" s="6">
        <v>1140</v>
      </c>
      <c r="M12" s="6">
        <f t="shared" si="1"/>
        <v>7127</v>
      </c>
      <c r="N12" s="7" t="s">
        <v>23</v>
      </c>
      <c r="O12" s="8">
        <f t="shared" si="2"/>
        <v>6.2517543859649125</v>
      </c>
      <c r="P12" s="9" t="s">
        <v>23</v>
      </c>
    </row>
    <row r="13" spans="1:16" ht="12" customHeight="1">
      <c r="A13" s="13" t="s">
        <v>1</v>
      </c>
      <c r="B13" s="5">
        <v>22</v>
      </c>
      <c r="C13" s="14" t="s">
        <v>0</v>
      </c>
      <c r="D13" s="15">
        <v>1947</v>
      </c>
      <c r="E13" s="6">
        <v>3922</v>
      </c>
      <c r="F13" s="6">
        <v>4021</v>
      </c>
      <c r="G13" s="6">
        <f t="shared" si="0"/>
        <v>7943</v>
      </c>
      <c r="H13" s="6" t="s">
        <v>23</v>
      </c>
      <c r="I13" s="6" t="s">
        <v>23</v>
      </c>
      <c r="J13" s="6" t="s">
        <v>23</v>
      </c>
      <c r="K13" s="6" t="s">
        <v>23</v>
      </c>
      <c r="L13" s="6">
        <v>1290</v>
      </c>
      <c r="M13" s="6">
        <f t="shared" si="1"/>
        <v>7943</v>
      </c>
      <c r="N13" s="7" t="s">
        <v>23</v>
      </c>
      <c r="O13" s="8">
        <f t="shared" si="2"/>
        <v>6.157364341085271</v>
      </c>
      <c r="P13" s="9" t="s">
        <v>23</v>
      </c>
    </row>
    <row r="14" spans="1:16" ht="12" customHeight="1">
      <c r="A14" s="13" t="s">
        <v>1</v>
      </c>
      <c r="B14" s="5">
        <v>25</v>
      </c>
      <c r="C14" s="14" t="s">
        <v>0</v>
      </c>
      <c r="D14" s="15">
        <v>1950</v>
      </c>
      <c r="E14" s="6">
        <v>4085</v>
      </c>
      <c r="F14" s="6">
        <v>4044</v>
      </c>
      <c r="G14" s="6">
        <f t="shared" si="0"/>
        <v>8129</v>
      </c>
      <c r="H14" s="6" t="s">
        <v>23</v>
      </c>
      <c r="I14" s="6" t="s">
        <v>23</v>
      </c>
      <c r="J14" s="6" t="s">
        <v>23</v>
      </c>
      <c r="K14" s="6" t="s">
        <v>23</v>
      </c>
      <c r="L14" s="6">
        <v>1349</v>
      </c>
      <c r="M14" s="6">
        <f t="shared" si="1"/>
        <v>8129</v>
      </c>
      <c r="N14" s="7" t="s">
        <v>23</v>
      </c>
      <c r="O14" s="8">
        <f t="shared" si="2"/>
        <v>6.025945144551519</v>
      </c>
      <c r="P14" s="9" t="s">
        <v>23</v>
      </c>
    </row>
    <row r="15" spans="1:16" ht="12" customHeight="1">
      <c r="A15" s="13" t="s">
        <v>1</v>
      </c>
      <c r="B15" s="5">
        <v>30</v>
      </c>
      <c r="C15" s="14" t="s">
        <v>0</v>
      </c>
      <c r="D15" s="15">
        <v>1955</v>
      </c>
      <c r="E15" s="6">
        <v>4226</v>
      </c>
      <c r="F15" s="6">
        <v>4290</v>
      </c>
      <c r="G15" s="6">
        <f t="shared" si="0"/>
        <v>8516</v>
      </c>
      <c r="H15" s="6">
        <v>1420</v>
      </c>
      <c r="I15" s="6">
        <v>8489</v>
      </c>
      <c r="J15" s="6">
        <v>14</v>
      </c>
      <c r="K15" s="6">
        <v>27</v>
      </c>
      <c r="L15" s="6">
        <f aca="true" t="shared" si="3" ref="L15:M19">+H15+J15</f>
        <v>1434</v>
      </c>
      <c r="M15" s="6">
        <f t="shared" si="3"/>
        <v>8516</v>
      </c>
      <c r="N15" s="7">
        <v>93.5</v>
      </c>
      <c r="O15" s="8">
        <f>+I15/H15</f>
        <v>5.978169014084507</v>
      </c>
      <c r="P15" s="9" t="s">
        <v>23</v>
      </c>
    </row>
    <row r="16" spans="1:16" ht="12" customHeight="1">
      <c r="A16" s="10" t="s">
        <v>1</v>
      </c>
      <c r="B16" s="4">
        <v>35</v>
      </c>
      <c r="C16" s="3" t="s">
        <v>0</v>
      </c>
      <c r="D16" s="16">
        <v>1960</v>
      </c>
      <c r="E16" s="6">
        <v>4044</v>
      </c>
      <c r="F16" s="6">
        <v>4238</v>
      </c>
      <c r="G16" s="6">
        <f t="shared" si="0"/>
        <v>8282</v>
      </c>
      <c r="H16" s="6">
        <v>1460</v>
      </c>
      <c r="I16" s="6">
        <v>8221</v>
      </c>
      <c r="J16" s="6">
        <v>18</v>
      </c>
      <c r="K16" s="6">
        <v>61</v>
      </c>
      <c r="L16" s="6">
        <f t="shared" si="3"/>
        <v>1478</v>
      </c>
      <c r="M16" s="6">
        <f t="shared" si="3"/>
        <v>8282</v>
      </c>
      <c r="N16" s="7">
        <v>90.8</v>
      </c>
      <c r="O16" s="8">
        <f aca="true" t="shared" si="4" ref="O16:O24">+I16/H16</f>
        <v>5.630821917808219</v>
      </c>
      <c r="P16" s="9" t="s">
        <v>23</v>
      </c>
    </row>
    <row r="17" spans="1:16" ht="12" customHeight="1">
      <c r="A17" s="10" t="s">
        <v>1</v>
      </c>
      <c r="B17" s="4">
        <v>40</v>
      </c>
      <c r="C17" s="3" t="s">
        <v>0</v>
      </c>
      <c r="D17" s="16">
        <v>1965</v>
      </c>
      <c r="E17" s="6">
        <v>3778</v>
      </c>
      <c r="F17" s="6">
        <v>3920</v>
      </c>
      <c r="G17" s="6">
        <f t="shared" si="0"/>
        <v>7698</v>
      </c>
      <c r="H17" s="6">
        <v>1506</v>
      </c>
      <c r="I17" s="6">
        <v>7574</v>
      </c>
      <c r="J17" s="6">
        <v>18</v>
      </c>
      <c r="K17" s="6">
        <v>124</v>
      </c>
      <c r="L17" s="6">
        <f t="shared" si="3"/>
        <v>1524</v>
      </c>
      <c r="M17" s="6">
        <f t="shared" si="3"/>
        <v>7698</v>
      </c>
      <c r="N17" s="7">
        <v>84.5</v>
      </c>
      <c r="O17" s="8">
        <f t="shared" si="4"/>
        <v>5.029216467463479</v>
      </c>
      <c r="P17" s="9" t="s">
        <v>23</v>
      </c>
    </row>
    <row r="18" spans="1:16" ht="12" customHeight="1">
      <c r="A18" s="10" t="s">
        <v>1</v>
      </c>
      <c r="B18" s="4">
        <v>45</v>
      </c>
      <c r="C18" s="3" t="s">
        <v>0</v>
      </c>
      <c r="D18" s="16">
        <v>1970</v>
      </c>
      <c r="E18" s="6">
        <v>3219</v>
      </c>
      <c r="F18" s="6">
        <v>3492</v>
      </c>
      <c r="G18" s="6">
        <f t="shared" si="0"/>
        <v>6711</v>
      </c>
      <c r="H18" s="6">
        <v>1490</v>
      </c>
      <c r="I18" s="6">
        <v>6636</v>
      </c>
      <c r="J18" s="6">
        <v>19</v>
      </c>
      <c r="K18" s="6">
        <v>75</v>
      </c>
      <c r="L18" s="6">
        <f t="shared" si="3"/>
        <v>1509</v>
      </c>
      <c r="M18" s="6">
        <f t="shared" si="3"/>
        <v>6711</v>
      </c>
      <c r="N18" s="7">
        <v>73.7</v>
      </c>
      <c r="O18" s="8">
        <f t="shared" si="4"/>
        <v>4.4536912751677855</v>
      </c>
      <c r="P18" s="9" t="s">
        <v>23</v>
      </c>
    </row>
    <row r="19" spans="1:16" ht="12" customHeight="1">
      <c r="A19" s="10" t="s">
        <v>1</v>
      </c>
      <c r="B19" s="4">
        <v>50</v>
      </c>
      <c r="C19" s="3" t="s">
        <v>0</v>
      </c>
      <c r="D19" s="16">
        <v>1975</v>
      </c>
      <c r="E19" s="6">
        <v>2946</v>
      </c>
      <c r="F19" s="6">
        <v>3172</v>
      </c>
      <c r="G19" s="11">
        <f t="shared" si="0"/>
        <v>6118</v>
      </c>
      <c r="H19" s="6">
        <v>1526</v>
      </c>
      <c r="I19" s="6">
        <v>6096</v>
      </c>
      <c r="J19" s="6">
        <v>13</v>
      </c>
      <c r="K19" s="6">
        <v>22</v>
      </c>
      <c r="L19" s="6">
        <f t="shared" si="3"/>
        <v>1539</v>
      </c>
      <c r="M19" s="6">
        <f t="shared" si="3"/>
        <v>6118</v>
      </c>
      <c r="N19" s="7">
        <v>67.2</v>
      </c>
      <c r="O19" s="8">
        <f t="shared" si="4"/>
        <v>3.9947575360419396</v>
      </c>
      <c r="P19" s="9">
        <v>480</v>
      </c>
    </row>
    <row r="20" spans="1:16" ht="12" customHeight="1">
      <c r="A20" s="10" t="s">
        <v>1</v>
      </c>
      <c r="B20" s="4">
        <v>55</v>
      </c>
      <c r="C20" s="3" t="s">
        <v>0</v>
      </c>
      <c r="D20" s="16">
        <v>1980</v>
      </c>
      <c r="E20" s="6">
        <v>2821</v>
      </c>
      <c r="F20" s="6">
        <v>2985</v>
      </c>
      <c r="G20" s="11">
        <f t="shared" si="0"/>
        <v>5806</v>
      </c>
      <c r="H20" s="6">
        <v>1517</v>
      </c>
      <c r="I20" s="6">
        <v>5770</v>
      </c>
      <c r="J20" s="6">
        <v>24</v>
      </c>
      <c r="K20" s="6">
        <v>36</v>
      </c>
      <c r="L20" s="6">
        <f aca="true" t="shared" si="5" ref="L20:L28">+H20+J20</f>
        <v>1541</v>
      </c>
      <c r="M20" s="6">
        <f aca="true" t="shared" si="6" ref="M20:M28">+I20+K20</f>
        <v>5806</v>
      </c>
      <c r="N20" s="7">
        <v>63.8</v>
      </c>
      <c r="O20" s="8">
        <f t="shared" si="4"/>
        <v>3.803559657218194</v>
      </c>
      <c r="P20" s="9">
        <v>520</v>
      </c>
    </row>
    <row r="21" spans="1:16" ht="12" customHeight="1">
      <c r="A21" s="10" t="s">
        <v>1</v>
      </c>
      <c r="B21" s="4">
        <v>60</v>
      </c>
      <c r="C21" s="3" t="s">
        <v>0</v>
      </c>
      <c r="D21" s="16">
        <v>1985</v>
      </c>
      <c r="E21" s="6">
        <v>2667</v>
      </c>
      <c r="F21" s="6">
        <v>2790</v>
      </c>
      <c r="G21" s="11">
        <f t="shared" si="0"/>
        <v>5457</v>
      </c>
      <c r="H21" s="6">
        <v>1539</v>
      </c>
      <c r="I21" s="6">
        <v>5431</v>
      </c>
      <c r="J21" s="6">
        <v>7</v>
      </c>
      <c r="K21" s="6">
        <v>26</v>
      </c>
      <c r="L21" s="6">
        <f t="shared" si="5"/>
        <v>1546</v>
      </c>
      <c r="M21" s="6">
        <f t="shared" si="6"/>
        <v>5457</v>
      </c>
      <c r="N21" s="7">
        <v>59.9</v>
      </c>
      <c r="O21" s="8">
        <f t="shared" si="4"/>
        <v>3.528914879792073</v>
      </c>
      <c r="P21" s="9">
        <v>568</v>
      </c>
    </row>
    <row r="22" spans="1:16" ht="12" customHeight="1">
      <c r="A22" s="10" t="s">
        <v>2</v>
      </c>
      <c r="B22" s="4">
        <v>2</v>
      </c>
      <c r="C22" s="3" t="s">
        <v>0</v>
      </c>
      <c r="D22" s="16">
        <v>1990</v>
      </c>
      <c r="E22" s="6">
        <v>2441</v>
      </c>
      <c r="F22" s="6">
        <v>2563</v>
      </c>
      <c r="G22" s="11">
        <f t="shared" si="0"/>
        <v>5004</v>
      </c>
      <c r="H22" s="6">
        <v>1522</v>
      </c>
      <c r="I22" s="6">
        <v>4948</v>
      </c>
      <c r="J22" s="6">
        <v>2</v>
      </c>
      <c r="K22" s="6">
        <v>56</v>
      </c>
      <c r="L22" s="6">
        <f t="shared" si="5"/>
        <v>1524</v>
      </c>
      <c r="M22" s="6">
        <f t="shared" si="6"/>
        <v>5004</v>
      </c>
      <c r="N22" s="7">
        <v>57.4</v>
      </c>
      <c r="O22" s="8">
        <f t="shared" si="4"/>
        <v>3.2509855453350855</v>
      </c>
      <c r="P22" s="9">
        <v>626</v>
      </c>
    </row>
    <row r="23" spans="1:16" ht="12" customHeight="1">
      <c r="A23" s="10" t="s">
        <v>2</v>
      </c>
      <c r="B23" s="4">
        <v>7</v>
      </c>
      <c r="C23" s="3" t="s">
        <v>0</v>
      </c>
      <c r="D23" s="16">
        <v>1995</v>
      </c>
      <c r="E23" s="6">
        <v>2268</v>
      </c>
      <c r="F23" s="6">
        <v>2415</v>
      </c>
      <c r="G23" s="11">
        <f t="shared" si="0"/>
        <v>4683</v>
      </c>
      <c r="H23" s="6">
        <v>1563</v>
      </c>
      <c r="I23" s="6">
        <v>4622</v>
      </c>
      <c r="J23" s="6">
        <v>2</v>
      </c>
      <c r="K23" s="6">
        <v>61</v>
      </c>
      <c r="L23" s="6">
        <f t="shared" si="5"/>
        <v>1565</v>
      </c>
      <c r="M23" s="6">
        <f t="shared" si="6"/>
        <v>4683</v>
      </c>
      <c r="N23" s="7">
        <v>63.6</v>
      </c>
      <c r="O23" s="8">
        <f t="shared" si="4"/>
        <v>2.9571337172104926</v>
      </c>
      <c r="P23" s="9">
        <v>738</v>
      </c>
    </row>
    <row r="24" spans="1:16" ht="12" customHeight="1">
      <c r="A24" s="10" t="s">
        <v>2</v>
      </c>
      <c r="B24" s="4">
        <v>12</v>
      </c>
      <c r="C24" s="3" t="s">
        <v>0</v>
      </c>
      <c r="D24" s="16">
        <v>2000</v>
      </c>
      <c r="E24" s="6">
        <v>2184</v>
      </c>
      <c r="F24" s="6">
        <v>2392</v>
      </c>
      <c r="G24" s="11">
        <f t="shared" si="0"/>
        <v>4576</v>
      </c>
      <c r="H24" s="6">
        <v>1634</v>
      </c>
      <c r="I24" s="6">
        <v>4528</v>
      </c>
      <c r="J24" s="6">
        <v>2</v>
      </c>
      <c r="K24" s="6">
        <v>48</v>
      </c>
      <c r="L24" s="6">
        <f t="shared" si="5"/>
        <v>1636</v>
      </c>
      <c r="M24" s="6">
        <f t="shared" si="6"/>
        <v>4576</v>
      </c>
      <c r="N24" s="7">
        <v>52.4</v>
      </c>
      <c r="O24" s="8">
        <f t="shared" si="4"/>
        <v>2.7711138310893513</v>
      </c>
      <c r="P24" s="9">
        <v>842</v>
      </c>
    </row>
    <row r="25" spans="1:16" ht="12" customHeight="1">
      <c r="A25" s="10" t="s">
        <v>2</v>
      </c>
      <c r="B25" s="4">
        <v>17</v>
      </c>
      <c r="C25" s="3" t="s">
        <v>0</v>
      </c>
      <c r="D25" s="16">
        <v>2005</v>
      </c>
      <c r="E25" s="6">
        <v>2048</v>
      </c>
      <c r="F25" s="6">
        <v>2292</v>
      </c>
      <c r="G25" s="6">
        <f>SUM(E25:F25)</f>
        <v>4340</v>
      </c>
      <c r="H25" s="6">
        <v>1623</v>
      </c>
      <c r="I25" s="6">
        <v>4287</v>
      </c>
      <c r="J25" s="6">
        <v>2</v>
      </c>
      <c r="K25" s="6">
        <v>53</v>
      </c>
      <c r="L25" s="6">
        <f>+H25+J25</f>
        <v>1625</v>
      </c>
      <c r="M25" s="6">
        <f>+I25+K25</f>
        <v>4340</v>
      </c>
      <c r="N25" s="7">
        <v>49.7</v>
      </c>
      <c r="O25" s="8">
        <f>+I25/H25</f>
        <v>2.641404805914972</v>
      </c>
      <c r="P25" s="9">
        <v>904</v>
      </c>
    </row>
    <row r="26" spans="1:16" ht="12" customHeight="1">
      <c r="A26" s="10" t="s">
        <v>2</v>
      </c>
      <c r="B26" s="4">
        <v>22</v>
      </c>
      <c r="C26" s="3" t="s">
        <v>0</v>
      </c>
      <c r="D26" s="16">
        <v>2010</v>
      </c>
      <c r="E26" s="6">
        <v>1913</v>
      </c>
      <c r="F26" s="6">
        <v>2129</v>
      </c>
      <c r="G26" s="6">
        <f>SUM(E26:F26)</f>
        <v>4042</v>
      </c>
      <c r="H26" s="6">
        <v>1636</v>
      </c>
      <c r="I26" s="6">
        <v>3977</v>
      </c>
      <c r="J26" s="6">
        <v>3</v>
      </c>
      <c r="K26" s="6">
        <v>65</v>
      </c>
      <c r="L26" s="6">
        <f>+H26+J26</f>
        <v>1639</v>
      </c>
      <c r="M26" s="6">
        <f>+I26+K26</f>
        <v>4042</v>
      </c>
      <c r="N26" s="7">
        <v>46.3</v>
      </c>
      <c r="O26" s="8">
        <f>+I26/H26</f>
        <v>2.4309290953545233</v>
      </c>
      <c r="P26" s="9">
        <v>942</v>
      </c>
    </row>
    <row r="27" spans="1:16" ht="12" customHeight="1">
      <c r="A27" s="26" t="s">
        <v>2</v>
      </c>
      <c r="B27" s="27">
        <v>27</v>
      </c>
      <c r="C27" s="28" t="s">
        <v>0</v>
      </c>
      <c r="D27" s="29">
        <v>2015</v>
      </c>
      <c r="E27" s="30">
        <v>1787</v>
      </c>
      <c r="F27" s="30">
        <v>1994</v>
      </c>
      <c r="G27" s="30">
        <f t="shared" si="0"/>
        <v>3781</v>
      </c>
      <c r="H27" s="30">
        <v>1572</v>
      </c>
      <c r="I27" s="30">
        <v>3659</v>
      </c>
      <c r="J27" s="30">
        <v>13</v>
      </c>
      <c r="K27" s="30">
        <v>122</v>
      </c>
      <c r="L27" s="30">
        <f t="shared" si="5"/>
        <v>1585</v>
      </c>
      <c r="M27" s="30">
        <f t="shared" si="6"/>
        <v>3781</v>
      </c>
      <c r="N27" s="31">
        <v>43.5</v>
      </c>
      <c r="O27" s="32">
        <v>2.33</v>
      </c>
      <c r="P27" s="37">
        <v>947</v>
      </c>
    </row>
    <row r="28" spans="1:16" ht="12" customHeight="1">
      <c r="A28" s="33" t="s">
        <v>28</v>
      </c>
      <c r="B28" s="34">
        <v>2</v>
      </c>
      <c r="C28" s="35" t="s">
        <v>0</v>
      </c>
      <c r="D28" s="36">
        <v>2020</v>
      </c>
      <c r="E28" s="38">
        <v>1662</v>
      </c>
      <c r="F28" s="38">
        <v>1858</v>
      </c>
      <c r="G28" s="38">
        <f t="shared" si="0"/>
        <v>3520</v>
      </c>
      <c r="H28" s="38">
        <v>1563</v>
      </c>
      <c r="I28" s="38">
        <v>3404</v>
      </c>
      <c r="J28" s="38">
        <v>7</v>
      </c>
      <c r="K28" s="38">
        <v>116</v>
      </c>
      <c r="L28" s="38">
        <f t="shared" si="5"/>
        <v>1570</v>
      </c>
      <c r="M28" s="38">
        <f t="shared" si="6"/>
        <v>3520</v>
      </c>
      <c r="N28" s="39">
        <v>40.5</v>
      </c>
      <c r="O28" s="40">
        <v>2.18</v>
      </c>
      <c r="P28" s="41">
        <v>907</v>
      </c>
    </row>
    <row r="29" ht="12" customHeight="1">
      <c r="P29" s="2" t="s">
        <v>21</v>
      </c>
    </row>
    <row r="30" spans="1:16" ht="12" customHeight="1">
      <c r="A30" s="1" t="s">
        <v>26</v>
      </c>
      <c r="P30" s="2" t="s">
        <v>22</v>
      </c>
    </row>
    <row r="31" ht="12" customHeight="1">
      <c r="A31" s="1" t="s">
        <v>24</v>
      </c>
    </row>
    <row r="32" ht="12" customHeight="1">
      <c r="A32" s="1" t="s">
        <v>27</v>
      </c>
    </row>
    <row r="33" ht="12" customHeight="1">
      <c r="A33" s="1" t="s">
        <v>25</v>
      </c>
    </row>
  </sheetData>
  <sheetProtection/>
  <mergeCells count="14">
    <mergeCell ref="A5:D5"/>
    <mergeCell ref="A6:C7"/>
    <mergeCell ref="D6:D7"/>
    <mergeCell ref="E5:G5"/>
    <mergeCell ref="E6:E7"/>
    <mergeCell ref="F6:F7"/>
    <mergeCell ref="G6:G7"/>
    <mergeCell ref="N5:N7"/>
    <mergeCell ref="O5:O7"/>
    <mergeCell ref="P5:P7"/>
    <mergeCell ref="H5:M5"/>
    <mergeCell ref="H6:I6"/>
    <mergeCell ref="J6:K6"/>
    <mergeCell ref="L6:M6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2004-09-07T02:42:29Z</cp:lastPrinted>
  <dcterms:created xsi:type="dcterms:W3CDTF">2004-05-25T04:22:04Z</dcterms:created>
  <dcterms:modified xsi:type="dcterms:W3CDTF">2023-07-12T06:46:40Z</dcterms:modified>
  <cp:category/>
  <cp:version/>
  <cp:contentType/>
  <cp:contentStatus/>
</cp:coreProperties>
</file>